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0.12\загальний відділ\Свінціцька ПК\диск д\Мои документы\Виконком\2024\9 вересень\"/>
    </mc:Choice>
  </mc:AlternateContent>
  <xr:revisionPtr revIDLastSave="0" documentId="8_{29FB8FBF-F2C7-4F82-AE71-8E69DF31FBDD}" xr6:coauthVersionLast="47" xr6:coauthVersionMax="47" xr10:uidLastSave="{00000000-0000-0000-0000-000000000000}"/>
  <bookViews>
    <workbookView xWindow="-113" yWindow="-113" windowWidth="22264" windowHeight="11896" xr2:uid="{E28EB597-359C-4827-A1AA-749595F4BCB0}"/>
  </bookViews>
  <sheets>
    <sheet name="здо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32" i="1" l="1"/>
  <c r="AH32" i="1"/>
  <c r="AF32" i="1"/>
  <c r="AD32" i="1"/>
  <c r="AC32" i="1"/>
  <c r="AA32" i="1"/>
  <c r="Z32" i="1"/>
  <c r="Y32" i="1"/>
  <c r="X32" i="1"/>
  <c r="W32" i="1"/>
  <c r="U32" i="1"/>
  <c r="T32" i="1"/>
  <c r="S32" i="1"/>
  <c r="R32" i="1"/>
  <c r="V32" i="1" s="1"/>
  <c r="P32" i="1"/>
  <c r="O32" i="1"/>
  <c r="N32" i="1"/>
  <c r="M32" i="1"/>
  <c r="Q32" i="1" s="1"/>
  <c r="K32" i="1"/>
  <c r="J32" i="1"/>
  <c r="I32" i="1"/>
  <c r="H32" i="1"/>
  <c r="E32" i="1"/>
  <c r="D32" i="1"/>
  <c r="C32" i="1"/>
  <c r="B32" i="1"/>
  <c r="AG31" i="1"/>
  <c r="V31" i="1"/>
  <c r="Q31" i="1"/>
  <c r="G31" i="1" s="1"/>
  <c r="L31" i="1"/>
  <c r="F31" i="1"/>
  <c r="AG30" i="1"/>
  <c r="V30" i="1"/>
  <c r="Q30" i="1"/>
  <c r="L30" i="1"/>
  <c r="G30" i="1" s="1"/>
  <c r="F30" i="1"/>
  <c r="AG29" i="1"/>
  <c r="AB29" i="1"/>
  <c r="V29" i="1"/>
  <c r="Q29" i="1"/>
  <c r="L29" i="1"/>
  <c r="F29" i="1"/>
  <c r="AG28" i="1"/>
  <c r="AB28" i="1"/>
  <c r="V28" i="1"/>
  <c r="Q28" i="1"/>
  <c r="L28" i="1"/>
  <c r="F28" i="1"/>
  <c r="AG27" i="1"/>
  <c r="AB27" i="1"/>
  <c r="V27" i="1"/>
  <c r="Q27" i="1"/>
  <c r="L27" i="1"/>
  <c r="F27" i="1"/>
  <c r="AG26" i="1"/>
  <c r="AB26" i="1"/>
  <c r="V26" i="1"/>
  <c r="Q26" i="1"/>
  <c r="L26" i="1"/>
  <c r="AG25" i="1"/>
  <c r="AB25" i="1"/>
  <c r="V25" i="1"/>
  <c r="Q25" i="1"/>
  <c r="L25" i="1"/>
  <c r="F25" i="1"/>
  <c r="AG24" i="1"/>
  <c r="AB24" i="1"/>
  <c r="V24" i="1"/>
  <c r="Q24" i="1"/>
  <c r="L24" i="1"/>
  <c r="F24" i="1"/>
  <c r="AG23" i="1"/>
  <c r="AB23" i="1"/>
  <c r="V23" i="1"/>
  <c r="G23" i="1" s="1"/>
  <c r="Q23" i="1"/>
  <c r="L23" i="1"/>
  <c r="F23" i="1"/>
  <c r="AG22" i="1"/>
  <c r="AB22" i="1"/>
  <c r="V22" i="1"/>
  <c r="Q22" i="1"/>
  <c r="L22" i="1"/>
  <c r="AG21" i="1"/>
  <c r="AB21" i="1"/>
  <c r="V21" i="1"/>
  <c r="Q21" i="1"/>
  <c r="L21" i="1"/>
  <c r="F21" i="1"/>
  <c r="AG20" i="1"/>
  <c r="AB20" i="1"/>
  <c r="V20" i="1"/>
  <c r="Q20" i="1"/>
  <c r="L20" i="1"/>
  <c r="F20" i="1"/>
  <c r="AG19" i="1"/>
  <c r="AB19" i="1"/>
  <c r="V19" i="1"/>
  <c r="Q19" i="1"/>
  <c r="L19" i="1"/>
  <c r="AG18" i="1"/>
  <c r="AB18" i="1"/>
  <c r="V18" i="1"/>
  <c r="Q18" i="1"/>
  <c r="L18" i="1"/>
  <c r="F18" i="1"/>
  <c r="AG17" i="1"/>
  <c r="AB17" i="1"/>
  <c r="V17" i="1"/>
  <c r="Q17" i="1"/>
  <c r="L17" i="1"/>
  <c r="F17" i="1"/>
  <c r="AG16" i="1"/>
  <c r="AB16" i="1"/>
  <c r="V16" i="1"/>
  <c r="Q16" i="1"/>
  <c r="L16" i="1"/>
  <c r="F16" i="1"/>
  <c r="AG15" i="1"/>
  <c r="AB15" i="1"/>
  <c r="V15" i="1"/>
  <c r="Q15" i="1"/>
  <c r="F15" i="1"/>
  <c r="AG14" i="1"/>
  <c r="AB14" i="1"/>
  <c r="V14" i="1"/>
  <c r="Q14" i="1"/>
  <c r="L14" i="1"/>
  <c r="F14" i="1"/>
  <c r="AG13" i="1"/>
  <c r="AG32" i="1" s="1"/>
  <c r="AB13" i="1"/>
  <c r="V13" i="1"/>
  <c r="Q13" i="1"/>
  <c r="L13" i="1"/>
  <c r="L32" i="1" s="1"/>
  <c r="AB12" i="1"/>
  <c r="AB32" i="1" s="1"/>
  <c r="V12" i="1"/>
  <c r="Q12" i="1"/>
  <c r="L12" i="1"/>
  <c r="F12" i="1"/>
  <c r="F32" i="1" s="1"/>
  <c r="G32" i="1" l="1"/>
</calcChain>
</file>

<file path=xl/sharedStrings.xml><?xml version="1.0" encoding="utf-8"?>
<sst xmlns="http://schemas.openxmlformats.org/spreadsheetml/2006/main" count="74" uniqueCount="52">
  <si>
    <t>Додаток 2</t>
  </si>
  <si>
    <t>до рішення виконавчого комітету</t>
  </si>
  <si>
    <t>від______№__________</t>
  </si>
  <si>
    <t xml:space="preserve">Фактична мережа закладів дошкільної освіти </t>
  </si>
  <si>
    <t>на 2024/2025 навчальний рік</t>
  </si>
  <si>
    <t>Заклади дошкільної освіти</t>
  </si>
  <si>
    <t>Кількість</t>
  </si>
  <si>
    <t>Тривалість робочого часу</t>
  </si>
  <si>
    <t>10,5 год</t>
  </si>
  <si>
    <t>9 год</t>
  </si>
  <si>
    <t>всього груп</t>
  </si>
  <si>
    <t>всього дітей</t>
  </si>
  <si>
    <t>з них: спеціальні, санаторні</t>
  </si>
  <si>
    <t>ранній дошкільний вік (2-3 р)</t>
  </si>
  <si>
    <t xml:space="preserve">молодший вік (3-4 р) </t>
  </si>
  <si>
    <t>середній дошкільний вік (4-5 р)</t>
  </si>
  <si>
    <t>старший дошкільний вік (5-6 р)</t>
  </si>
  <si>
    <t>передшкільний вік (3-6 р)</t>
  </si>
  <si>
    <t>передшкільний вік (2-6 р)</t>
  </si>
  <si>
    <t>груп</t>
  </si>
  <si>
    <t>дітей</t>
  </si>
  <si>
    <t>І група</t>
  </si>
  <si>
    <t>ІІ група</t>
  </si>
  <si>
    <t>ІІІ група</t>
  </si>
  <si>
    <t xml:space="preserve">ІІІ група </t>
  </si>
  <si>
    <t>IV група (санаторна)</t>
  </si>
  <si>
    <t xml:space="preserve">І група </t>
  </si>
  <si>
    <t>ІІ група (спеціальна)</t>
  </si>
  <si>
    <t>ІІІ група (спеціальна)</t>
  </si>
  <si>
    <t>Коломийський ЗДО (ясла-садок) комбінованого типу  №2 "Дударик"</t>
  </si>
  <si>
    <t>Коломийський ЗДО (ясла-садок) №3 "Берізка"</t>
  </si>
  <si>
    <t>Коломийський ЗДО (ясла-садок) №5 "Барвінок"</t>
  </si>
  <si>
    <t>Коломийський ЗДО (ясла-садок)№7 "Росинка"</t>
  </si>
  <si>
    <t>Коломийський ЗДО (ясла-садок)№9 "Веселка"</t>
  </si>
  <si>
    <t>Коломийський ЗДО (ясла-садок) №11 "Сонечко"</t>
  </si>
  <si>
    <t>Коломийський ЗДО (ясла-садок) №14 "Світанок"</t>
  </si>
  <si>
    <t>Коломийський ЗДО (ясла-садок) №16 "Орлятко"</t>
  </si>
  <si>
    <t>Коломийський ЗДО (ясла-садок) №17 "Калинка"</t>
  </si>
  <si>
    <t>Коломийський ЗДО (ясла-садок) №18 "Ластівка"</t>
  </si>
  <si>
    <t>Коломийський ЗДО (ясла-садок) №19 "Ромашка"</t>
  </si>
  <si>
    <t>Коломийський ЗДО (ясла-садок)  №21 "Пролісок"</t>
  </si>
  <si>
    <t>Саджавський ЗДО (ясла-садок)    "Дударик"</t>
  </si>
  <si>
    <t>Корницький заклад дошкільної освіти (ясла-садок) "Калинка"</t>
  </si>
  <si>
    <t>Дошкільний підрозділ "Світанок" Воскресинцівської філії Коломийського ліцею №1 імені Василя Стефаника</t>
  </si>
  <si>
    <t>Дошкільний підрозділ Коломийської філії №20 Коломийського ліцею №4 імені Сергія Лисенка</t>
  </si>
  <si>
    <t>Дошкільний підрозділ Іванівецької філії Коломийського ліцею №8</t>
  </si>
  <si>
    <t>Дошкільний підрозділ "Теремок" Товмачицької філії Коломийського ліцею №8</t>
  </si>
  <si>
    <t>Дошкільний підрозділ  "Дзвіночок" Раківчицької філії Коломийського ліцею №5 імені Т. Г. Шевченка</t>
  </si>
  <si>
    <t xml:space="preserve">Дошкільний підрозділ  "Лісовичок" Шепарівцівської філії Коломийського ліцею №5 імені Т. Г. Шевченка </t>
  </si>
  <si>
    <t>Всього</t>
  </si>
  <si>
    <t>Керуючий справами виконавчого комітету міської ради</t>
  </si>
  <si>
    <t>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</si>
</sst>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6" tint="0.59999389629810485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E599"/>
      </patternFill>
    </fill>
    <fill>
      <patternFill patternType="solid">
        <fgColor theme="6" tint="0.59999389629810485"/>
        <bgColor rgb="FFFFE599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2" borderId="10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/>
    </xf>
    <xf numFmtId="0" fontId="4" fillId="6" borderId="10" xfId="0" applyFont="1" applyFill="1" applyBorder="1" applyAlignment="1">
      <alignment wrapText="1"/>
    </xf>
    <xf numFmtId="0" fontId="5" fillId="7" borderId="10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/>
    </xf>
    <xf numFmtId="0" fontId="5" fillId="8" borderId="10" xfId="0" applyFont="1" applyFill="1" applyBorder="1"/>
    <xf numFmtId="0" fontId="6" fillId="7" borderId="10" xfId="0" applyFont="1" applyFill="1" applyBorder="1" applyAlignment="1">
      <alignment horizontal="center"/>
    </xf>
    <xf numFmtId="0" fontId="5" fillId="6" borderId="10" xfId="0" applyFont="1" applyFill="1" applyBorder="1"/>
    <xf numFmtId="0" fontId="4" fillId="8" borderId="10" xfId="0" applyFont="1" applyFill="1" applyBorder="1" applyAlignment="1">
      <alignment wrapText="1"/>
    </xf>
    <xf numFmtId="0" fontId="5" fillId="7" borderId="10" xfId="0" applyFont="1" applyFill="1" applyBorder="1" applyAlignment="1">
      <alignment horizontal="center" wrapText="1"/>
    </xf>
    <xf numFmtId="0" fontId="5" fillId="8" borderId="10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0" fontId="5" fillId="7" borderId="10" xfId="0" applyFont="1" applyFill="1" applyBorder="1"/>
    <xf numFmtId="0" fontId="4" fillId="9" borderId="10" xfId="0" applyFont="1" applyFill="1" applyBorder="1" applyAlignment="1">
      <alignment wrapText="1"/>
    </xf>
    <xf numFmtId="0" fontId="5" fillId="10" borderId="10" xfId="0" applyFont="1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0" fontId="1" fillId="2" borderId="0" xfId="0" applyFont="1" applyFill="1"/>
    <xf numFmtId="0" fontId="7" fillId="0" borderId="0" xfId="0" applyFont="1"/>
    <xf numFmtId="0" fontId="8" fillId="0" borderId="0" xfId="0" applyFont="1"/>
    <xf numFmtId="0" fontId="4" fillId="2" borderId="1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6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0C1AC-875B-4747-A550-91DB1BDD7A7A}">
  <sheetPr>
    <pageSetUpPr fitToPage="1"/>
  </sheetPr>
  <dimension ref="A2:AI40"/>
  <sheetViews>
    <sheetView tabSelected="1" topLeftCell="A28" zoomScale="60" zoomScaleNormal="60" workbookViewId="0">
      <selection activeCell="R53" sqref="R53"/>
    </sheetView>
  </sheetViews>
  <sheetFormatPr defaultRowHeight="15.05" x14ac:dyDescent="0.3"/>
  <cols>
    <col min="1" max="1" width="31.5546875" customWidth="1"/>
  </cols>
  <sheetData>
    <row r="2" spans="1:35" x14ac:dyDescent="0.3">
      <c r="AD2" s="45" t="s">
        <v>0</v>
      </c>
      <c r="AE2" s="45"/>
      <c r="AF2" s="45"/>
      <c r="AG2" s="45"/>
      <c r="AH2" s="45"/>
    </row>
    <row r="3" spans="1:35" x14ac:dyDescent="0.3">
      <c r="AD3" s="45" t="s">
        <v>1</v>
      </c>
      <c r="AE3" s="45"/>
      <c r="AF3" s="45"/>
      <c r="AG3" s="45"/>
      <c r="AH3" s="45"/>
    </row>
    <row r="4" spans="1:35" x14ac:dyDescent="0.3">
      <c r="AD4" s="45" t="s">
        <v>2</v>
      </c>
      <c r="AE4" s="45"/>
      <c r="AF4" s="45"/>
      <c r="AG4" s="45"/>
      <c r="AH4" s="45"/>
    </row>
    <row r="5" spans="1:35" ht="18.8" customHeight="1" x14ac:dyDescent="0.45">
      <c r="A5" s="1"/>
      <c r="B5" s="46" t="s">
        <v>3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2"/>
      <c r="AF5" s="1"/>
      <c r="AG5" s="1"/>
      <c r="AH5" s="1"/>
      <c r="AI5" s="1"/>
    </row>
    <row r="6" spans="1:35" ht="27.55" x14ac:dyDescent="0.45">
      <c r="A6" s="1"/>
      <c r="B6" s="47" t="s">
        <v>4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2"/>
      <c r="AF6" s="1"/>
      <c r="AG6" s="1"/>
      <c r="AH6" s="1"/>
      <c r="AI6" s="1"/>
    </row>
    <row r="7" spans="1:35" ht="17.55" x14ac:dyDescent="0.3">
      <c r="A7" s="3"/>
      <c r="B7" s="3"/>
      <c r="C7" s="3"/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3"/>
      <c r="AD7" s="3"/>
      <c r="AE7" s="3"/>
      <c r="AF7" s="3"/>
      <c r="AG7" s="3"/>
      <c r="AH7" s="3"/>
      <c r="AI7" s="3"/>
    </row>
    <row r="8" spans="1:35" ht="18.8" customHeight="1" x14ac:dyDescent="0.3">
      <c r="A8" s="48" t="s">
        <v>5</v>
      </c>
      <c r="B8" s="51" t="s">
        <v>6</v>
      </c>
      <c r="C8" s="52"/>
      <c r="D8" s="52"/>
      <c r="E8" s="53"/>
      <c r="F8" s="57" t="s">
        <v>7</v>
      </c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9"/>
    </row>
    <row r="9" spans="1:35" ht="17.55" x14ac:dyDescent="0.3">
      <c r="A9" s="49"/>
      <c r="B9" s="54"/>
      <c r="C9" s="55"/>
      <c r="D9" s="55"/>
      <c r="E9" s="56"/>
      <c r="F9" s="51" t="s">
        <v>8</v>
      </c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3"/>
      <c r="AH9" s="60" t="s">
        <v>9</v>
      </c>
      <c r="AI9" s="61"/>
    </row>
    <row r="10" spans="1:35" ht="18.8" customHeight="1" x14ac:dyDescent="0.3">
      <c r="A10" s="49"/>
      <c r="B10" s="37" t="s">
        <v>10</v>
      </c>
      <c r="C10" s="37" t="s">
        <v>11</v>
      </c>
      <c r="D10" s="32" t="s">
        <v>12</v>
      </c>
      <c r="E10" s="34"/>
      <c r="F10" s="39" t="s">
        <v>10</v>
      </c>
      <c r="G10" s="41" t="s">
        <v>11</v>
      </c>
      <c r="H10" s="43" t="s">
        <v>13</v>
      </c>
      <c r="I10" s="43"/>
      <c r="J10" s="43"/>
      <c r="K10" s="43"/>
      <c r="L10" s="44"/>
      <c r="M10" s="28" t="s">
        <v>14</v>
      </c>
      <c r="N10" s="29"/>
      <c r="O10" s="29"/>
      <c r="P10" s="29"/>
      <c r="Q10" s="30"/>
      <c r="R10" s="31" t="s">
        <v>15</v>
      </c>
      <c r="S10" s="29"/>
      <c r="T10" s="29"/>
      <c r="U10" s="29"/>
      <c r="V10" s="30"/>
      <c r="W10" s="31" t="s">
        <v>16</v>
      </c>
      <c r="X10" s="29"/>
      <c r="Y10" s="29"/>
      <c r="Z10" s="29"/>
      <c r="AA10" s="29"/>
      <c r="AB10" s="30"/>
      <c r="AC10" s="32" t="s">
        <v>17</v>
      </c>
      <c r="AD10" s="33"/>
      <c r="AE10" s="33"/>
      <c r="AF10" s="33"/>
      <c r="AG10" s="34"/>
      <c r="AH10" s="35" t="s">
        <v>18</v>
      </c>
      <c r="AI10" s="36"/>
    </row>
    <row r="11" spans="1:35" ht="70.150000000000006" x14ac:dyDescent="0.3">
      <c r="A11" s="50"/>
      <c r="B11" s="38"/>
      <c r="C11" s="38"/>
      <c r="D11" s="5" t="s">
        <v>19</v>
      </c>
      <c r="E11" s="6" t="s">
        <v>20</v>
      </c>
      <c r="F11" s="40"/>
      <c r="G11" s="42"/>
      <c r="H11" s="7" t="s">
        <v>21</v>
      </c>
      <c r="I11" s="7" t="s">
        <v>22</v>
      </c>
      <c r="J11" s="7" t="s">
        <v>23</v>
      </c>
      <c r="K11" s="8" t="s">
        <v>10</v>
      </c>
      <c r="L11" s="8" t="s">
        <v>11</v>
      </c>
      <c r="M11" s="7" t="s">
        <v>21</v>
      </c>
      <c r="N11" s="7" t="s">
        <v>22</v>
      </c>
      <c r="O11" s="7" t="s">
        <v>23</v>
      </c>
      <c r="P11" s="8" t="s">
        <v>10</v>
      </c>
      <c r="Q11" s="8" t="s">
        <v>11</v>
      </c>
      <c r="R11" s="7" t="s">
        <v>21</v>
      </c>
      <c r="S11" s="7" t="s">
        <v>22</v>
      </c>
      <c r="T11" s="7" t="s">
        <v>23</v>
      </c>
      <c r="U11" s="8" t="s">
        <v>10</v>
      </c>
      <c r="V11" s="8" t="s">
        <v>11</v>
      </c>
      <c r="W11" s="7" t="s">
        <v>21</v>
      </c>
      <c r="X11" s="7" t="s">
        <v>22</v>
      </c>
      <c r="Y11" s="7" t="s">
        <v>24</v>
      </c>
      <c r="Z11" s="7" t="s">
        <v>25</v>
      </c>
      <c r="AA11" s="8" t="s">
        <v>10</v>
      </c>
      <c r="AB11" s="8" t="s">
        <v>11</v>
      </c>
      <c r="AC11" s="5" t="s">
        <v>26</v>
      </c>
      <c r="AD11" s="5" t="s">
        <v>27</v>
      </c>
      <c r="AE11" s="5" t="s">
        <v>28</v>
      </c>
      <c r="AF11" s="8" t="s">
        <v>10</v>
      </c>
      <c r="AG11" s="8" t="s">
        <v>11</v>
      </c>
      <c r="AH11" s="9" t="s">
        <v>19</v>
      </c>
      <c r="AI11" s="9" t="s">
        <v>20</v>
      </c>
    </row>
    <row r="12" spans="1:35" ht="82.5" customHeight="1" x14ac:dyDescent="0.35">
      <c r="A12" s="10" t="s">
        <v>29</v>
      </c>
      <c r="B12" s="11">
        <v>11</v>
      </c>
      <c r="C12" s="11">
        <v>201</v>
      </c>
      <c r="D12" s="12">
        <v>3</v>
      </c>
      <c r="E12" s="12">
        <v>43</v>
      </c>
      <c r="F12" s="11">
        <f>P12+U12+AA12+K12+AF12</f>
        <v>11</v>
      </c>
      <c r="G12" s="11">
        <v>201</v>
      </c>
      <c r="H12" s="13">
        <v>18</v>
      </c>
      <c r="I12" s="13">
        <v>18</v>
      </c>
      <c r="J12" s="14"/>
      <c r="K12" s="11">
        <v>2</v>
      </c>
      <c r="L12" s="11">
        <f t="shared" ref="L12:L31" si="0">SUM(H12,I12)</f>
        <v>36</v>
      </c>
      <c r="M12" s="13">
        <v>30</v>
      </c>
      <c r="N12" s="13"/>
      <c r="O12" s="13"/>
      <c r="P12" s="11">
        <v>1</v>
      </c>
      <c r="Q12" s="11">
        <f t="shared" ref="Q12:Q32" si="1">M12+N12+O12</f>
        <v>30</v>
      </c>
      <c r="R12" s="13">
        <v>19</v>
      </c>
      <c r="S12" s="13">
        <v>19</v>
      </c>
      <c r="T12" s="13">
        <v>20</v>
      </c>
      <c r="U12" s="11">
        <v>3</v>
      </c>
      <c r="V12" s="11">
        <f t="shared" ref="V12:V32" si="2">R12+S12+T12</f>
        <v>58</v>
      </c>
      <c r="W12" s="13">
        <v>18</v>
      </c>
      <c r="X12" s="13">
        <v>16</v>
      </c>
      <c r="Y12" s="13"/>
      <c r="Z12" s="13">
        <v>19</v>
      </c>
      <c r="AA12" s="11">
        <v>3</v>
      </c>
      <c r="AB12" s="11">
        <f t="shared" ref="AB12:AB29" si="3">W12+X12+Y12+Z12</f>
        <v>53</v>
      </c>
      <c r="AC12" s="12"/>
      <c r="AD12" s="12">
        <v>11</v>
      </c>
      <c r="AE12" s="12">
        <v>13</v>
      </c>
      <c r="AF12" s="11">
        <v>2</v>
      </c>
      <c r="AG12" s="11">
        <v>24</v>
      </c>
      <c r="AH12" s="12"/>
      <c r="AI12" s="12"/>
    </row>
    <row r="13" spans="1:35" ht="71.25" customHeight="1" x14ac:dyDescent="0.35">
      <c r="A13" s="10" t="s">
        <v>30</v>
      </c>
      <c r="B13" s="11">
        <v>8</v>
      </c>
      <c r="C13" s="11">
        <v>151</v>
      </c>
      <c r="D13" s="12"/>
      <c r="E13" s="12"/>
      <c r="F13" s="11">
        <v>8</v>
      </c>
      <c r="G13" s="11">
        <v>151</v>
      </c>
      <c r="H13" s="13">
        <v>24</v>
      </c>
      <c r="I13" s="13"/>
      <c r="J13" s="13"/>
      <c r="K13" s="11">
        <v>1</v>
      </c>
      <c r="L13" s="15">
        <f t="shared" si="0"/>
        <v>24</v>
      </c>
      <c r="M13" s="13">
        <v>19</v>
      </c>
      <c r="N13" s="13">
        <v>18</v>
      </c>
      <c r="O13" s="13"/>
      <c r="P13" s="11">
        <v>2</v>
      </c>
      <c r="Q13" s="15">
        <f t="shared" si="1"/>
        <v>37</v>
      </c>
      <c r="R13" s="13">
        <v>18</v>
      </c>
      <c r="S13" s="13">
        <v>16</v>
      </c>
      <c r="T13" s="14"/>
      <c r="U13" s="11">
        <v>2</v>
      </c>
      <c r="V13" s="11">
        <f t="shared" si="2"/>
        <v>34</v>
      </c>
      <c r="W13" s="13">
        <v>18</v>
      </c>
      <c r="X13" s="13">
        <v>23</v>
      </c>
      <c r="Y13" s="14">
        <v>15</v>
      </c>
      <c r="Z13" s="14"/>
      <c r="AA13" s="11">
        <v>3</v>
      </c>
      <c r="AB13" s="11">
        <f t="shared" si="3"/>
        <v>56</v>
      </c>
      <c r="AC13" s="12"/>
      <c r="AD13" s="12"/>
      <c r="AE13" s="12"/>
      <c r="AF13" s="11"/>
      <c r="AG13" s="11">
        <f t="shared" ref="AG13:AG31" si="4">AC13+AD13</f>
        <v>0</v>
      </c>
      <c r="AH13" s="12"/>
      <c r="AI13" s="12"/>
    </row>
    <row r="14" spans="1:35" ht="74.2" customHeight="1" x14ac:dyDescent="0.35">
      <c r="A14" s="10" t="s">
        <v>31</v>
      </c>
      <c r="B14" s="11">
        <v>6</v>
      </c>
      <c r="C14" s="11">
        <v>97</v>
      </c>
      <c r="D14" s="12"/>
      <c r="E14" s="12"/>
      <c r="F14" s="11">
        <f t="shared" ref="F14:F28" si="5">P14+U14+AA14+K14</f>
        <v>6</v>
      </c>
      <c r="G14" s="11">
        <v>97</v>
      </c>
      <c r="H14" s="13">
        <v>16</v>
      </c>
      <c r="I14" s="14"/>
      <c r="J14" s="14"/>
      <c r="K14" s="11">
        <v>1</v>
      </c>
      <c r="L14" s="15">
        <f t="shared" si="0"/>
        <v>16</v>
      </c>
      <c r="M14" s="13"/>
      <c r="N14" s="13">
        <v>15</v>
      </c>
      <c r="O14" s="14">
        <v>15</v>
      </c>
      <c r="P14" s="11">
        <v>2</v>
      </c>
      <c r="Q14" s="11">
        <f t="shared" si="1"/>
        <v>30</v>
      </c>
      <c r="R14" s="13">
        <v>17</v>
      </c>
      <c r="S14" s="13">
        <v>16</v>
      </c>
      <c r="T14" s="14"/>
      <c r="U14" s="11">
        <v>2</v>
      </c>
      <c r="V14" s="11">
        <f t="shared" si="2"/>
        <v>33</v>
      </c>
      <c r="W14" s="13">
        <v>18</v>
      </c>
      <c r="X14" s="14"/>
      <c r="Y14" s="14"/>
      <c r="Z14" s="14"/>
      <c r="AA14" s="11">
        <v>1</v>
      </c>
      <c r="AB14" s="11">
        <f t="shared" si="3"/>
        <v>18</v>
      </c>
      <c r="AC14" s="16"/>
      <c r="AD14" s="16"/>
      <c r="AE14" s="16"/>
      <c r="AF14" s="11"/>
      <c r="AG14" s="11">
        <f t="shared" si="4"/>
        <v>0</v>
      </c>
      <c r="AH14" s="12"/>
      <c r="AI14" s="12"/>
    </row>
    <row r="15" spans="1:35" ht="73.599999999999994" customHeight="1" x14ac:dyDescent="0.35">
      <c r="A15" s="17" t="s">
        <v>32</v>
      </c>
      <c r="B15" s="11">
        <v>7</v>
      </c>
      <c r="C15" s="11">
        <v>122</v>
      </c>
      <c r="D15" s="12"/>
      <c r="E15" s="12"/>
      <c r="F15" s="11">
        <f t="shared" si="5"/>
        <v>7</v>
      </c>
      <c r="G15" s="11">
        <v>122</v>
      </c>
      <c r="H15" s="13">
        <v>13</v>
      </c>
      <c r="I15" s="13">
        <v>14</v>
      </c>
      <c r="J15" s="13"/>
      <c r="K15" s="11">
        <v>2</v>
      </c>
      <c r="L15" s="11">
        <v>27</v>
      </c>
      <c r="M15" s="13">
        <v>25</v>
      </c>
      <c r="N15" s="13"/>
      <c r="O15" s="13"/>
      <c r="P15" s="11">
        <v>1</v>
      </c>
      <c r="Q15" s="11">
        <f t="shared" si="1"/>
        <v>25</v>
      </c>
      <c r="R15" s="13">
        <v>14</v>
      </c>
      <c r="S15" s="13">
        <v>20</v>
      </c>
      <c r="T15" s="13"/>
      <c r="U15" s="11">
        <v>2</v>
      </c>
      <c r="V15" s="11">
        <f t="shared" si="2"/>
        <v>34</v>
      </c>
      <c r="W15" s="13">
        <v>21</v>
      </c>
      <c r="X15" s="13">
        <v>15</v>
      </c>
      <c r="Y15" s="13"/>
      <c r="Z15" s="13"/>
      <c r="AA15" s="11">
        <v>2</v>
      </c>
      <c r="AB15" s="15">
        <f t="shared" si="3"/>
        <v>36</v>
      </c>
      <c r="AC15" s="12"/>
      <c r="AD15" s="12"/>
      <c r="AE15" s="12"/>
      <c r="AF15" s="11"/>
      <c r="AG15" s="11">
        <f t="shared" si="4"/>
        <v>0</v>
      </c>
      <c r="AH15" s="12"/>
      <c r="AI15" s="12"/>
    </row>
    <row r="16" spans="1:35" ht="68.25" customHeight="1" x14ac:dyDescent="0.35">
      <c r="A16" s="17" t="s">
        <v>33</v>
      </c>
      <c r="B16" s="11">
        <v>4</v>
      </c>
      <c r="C16" s="11">
        <v>89</v>
      </c>
      <c r="D16" s="12"/>
      <c r="E16" s="12"/>
      <c r="F16" s="11">
        <f t="shared" si="5"/>
        <v>4</v>
      </c>
      <c r="G16" s="11">
        <v>89</v>
      </c>
      <c r="H16" s="13">
        <v>24</v>
      </c>
      <c r="I16" s="13"/>
      <c r="J16" s="13"/>
      <c r="K16" s="11">
        <v>1</v>
      </c>
      <c r="L16" s="11">
        <f t="shared" si="0"/>
        <v>24</v>
      </c>
      <c r="M16" s="13">
        <v>22</v>
      </c>
      <c r="N16" s="13"/>
      <c r="O16" s="13"/>
      <c r="P16" s="11">
        <v>1</v>
      </c>
      <c r="Q16" s="11">
        <f t="shared" si="1"/>
        <v>22</v>
      </c>
      <c r="R16" s="13">
        <v>19</v>
      </c>
      <c r="S16" s="13"/>
      <c r="T16" s="13"/>
      <c r="U16" s="11">
        <v>1</v>
      </c>
      <c r="V16" s="11">
        <f t="shared" si="2"/>
        <v>19</v>
      </c>
      <c r="W16" s="13">
        <v>24</v>
      </c>
      <c r="X16" s="13"/>
      <c r="Y16" s="13"/>
      <c r="Z16" s="13"/>
      <c r="AA16" s="11">
        <v>1</v>
      </c>
      <c r="AB16" s="11">
        <f t="shared" si="3"/>
        <v>24</v>
      </c>
      <c r="AC16" s="16"/>
      <c r="AD16" s="16"/>
      <c r="AE16" s="16"/>
      <c r="AF16" s="11"/>
      <c r="AG16" s="11">
        <f t="shared" si="4"/>
        <v>0</v>
      </c>
      <c r="AH16" s="12"/>
      <c r="AI16" s="12"/>
    </row>
    <row r="17" spans="1:35" ht="69.05" customHeight="1" x14ac:dyDescent="0.35">
      <c r="A17" s="17" t="s">
        <v>34</v>
      </c>
      <c r="B17" s="11">
        <v>6</v>
      </c>
      <c r="C17" s="11">
        <v>117</v>
      </c>
      <c r="D17" s="12"/>
      <c r="E17" s="12"/>
      <c r="F17" s="11">
        <f t="shared" si="5"/>
        <v>6</v>
      </c>
      <c r="G17" s="11">
        <v>117</v>
      </c>
      <c r="H17" s="13">
        <v>14</v>
      </c>
      <c r="I17" s="13"/>
      <c r="J17" s="13"/>
      <c r="K17" s="11">
        <v>1</v>
      </c>
      <c r="L17" s="11">
        <f t="shared" si="0"/>
        <v>14</v>
      </c>
      <c r="M17" s="13">
        <v>21</v>
      </c>
      <c r="N17" s="14"/>
      <c r="O17" s="14"/>
      <c r="P17" s="11">
        <v>1</v>
      </c>
      <c r="Q17" s="11">
        <f t="shared" si="1"/>
        <v>21</v>
      </c>
      <c r="R17" s="13">
        <v>18</v>
      </c>
      <c r="S17" s="13">
        <v>25</v>
      </c>
      <c r="T17" s="13"/>
      <c r="U17" s="11">
        <v>2</v>
      </c>
      <c r="V17" s="11">
        <f t="shared" si="2"/>
        <v>43</v>
      </c>
      <c r="W17" s="13">
        <v>19</v>
      </c>
      <c r="X17" s="13">
        <v>20</v>
      </c>
      <c r="Y17" s="13"/>
      <c r="Z17" s="13"/>
      <c r="AA17" s="11">
        <v>2</v>
      </c>
      <c r="AB17" s="11">
        <f t="shared" si="3"/>
        <v>39</v>
      </c>
      <c r="AC17" s="16"/>
      <c r="AD17" s="16"/>
      <c r="AE17" s="16"/>
      <c r="AF17" s="11"/>
      <c r="AG17" s="11">
        <f t="shared" si="4"/>
        <v>0</v>
      </c>
      <c r="AH17" s="12"/>
      <c r="AI17" s="12"/>
    </row>
    <row r="18" spans="1:35" ht="66.05" customHeight="1" x14ac:dyDescent="0.35">
      <c r="A18" s="10" t="s">
        <v>35</v>
      </c>
      <c r="B18" s="11">
        <v>6</v>
      </c>
      <c r="C18" s="11">
        <v>119</v>
      </c>
      <c r="D18" s="12"/>
      <c r="E18" s="12"/>
      <c r="F18" s="11">
        <f t="shared" si="5"/>
        <v>6</v>
      </c>
      <c r="G18" s="11">
        <v>119</v>
      </c>
      <c r="H18" s="13">
        <v>15</v>
      </c>
      <c r="I18" s="13">
        <v>16</v>
      </c>
      <c r="J18" s="13"/>
      <c r="K18" s="11">
        <v>2</v>
      </c>
      <c r="L18" s="11">
        <f t="shared" si="0"/>
        <v>31</v>
      </c>
      <c r="M18" s="13">
        <v>18</v>
      </c>
      <c r="N18" s="13">
        <v>19</v>
      </c>
      <c r="O18" s="13"/>
      <c r="P18" s="11">
        <v>2</v>
      </c>
      <c r="Q18" s="11">
        <f t="shared" si="1"/>
        <v>37</v>
      </c>
      <c r="R18" s="13">
        <v>22</v>
      </c>
      <c r="S18" s="13"/>
      <c r="T18" s="13"/>
      <c r="U18" s="11">
        <v>1</v>
      </c>
      <c r="V18" s="11">
        <f t="shared" si="2"/>
        <v>22</v>
      </c>
      <c r="W18" s="13">
        <v>29</v>
      </c>
      <c r="X18" s="13"/>
      <c r="Y18" s="13"/>
      <c r="Z18" s="13"/>
      <c r="AA18" s="11">
        <v>1</v>
      </c>
      <c r="AB18" s="11">
        <f t="shared" si="3"/>
        <v>29</v>
      </c>
      <c r="AC18" s="12"/>
      <c r="AD18" s="12"/>
      <c r="AE18" s="12"/>
      <c r="AF18" s="11"/>
      <c r="AG18" s="11">
        <f t="shared" si="4"/>
        <v>0</v>
      </c>
      <c r="AH18" s="12"/>
      <c r="AI18" s="12"/>
    </row>
    <row r="19" spans="1:35" ht="75.8" customHeight="1" x14ac:dyDescent="0.35">
      <c r="A19" s="10" t="s">
        <v>36</v>
      </c>
      <c r="B19" s="11">
        <v>9</v>
      </c>
      <c r="C19" s="11">
        <v>162</v>
      </c>
      <c r="D19" s="12"/>
      <c r="E19" s="12"/>
      <c r="F19" s="11">
        <v>9</v>
      </c>
      <c r="G19" s="11">
        <v>162</v>
      </c>
      <c r="H19" s="13">
        <v>14</v>
      </c>
      <c r="I19" s="13">
        <v>15</v>
      </c>
      <c r="J19" s="13"/>
      <c r="K19" s="11">
        <v>2</v>
      </c>
      <c r="L19" s="11">
        <f t="shared" si="0"/>
        <v>29</v>
      </c>
      <c r="M19" s="13">
        <v>21</v>
      </c>
      <c r="N19" s="13">
        <v>17</v>
      </c>
      <c r="O19" s="13"/>
      <c r="P19" s="11">
        <v>2</v>
      </c>
      <c r="Q19" s="11">
        <f t="shared" si="1"/>
        <v>38</v>
      </c>
      <c r="R19" s="13">
        <v>20</v>
      </c>
      <c r="S19" s="13">
        <v>17</v>
      </c>
      <c r="T19" s="13"/>
      <c r="U19" s="11">
        <v>2</v>
      </c>
      <c r="V19" s="11">
        <f t="shared" si="2"/>
        <v>37</v>
      </c>
      <c r="W19" s="13">
        <v>20</v>
      </c>
      <c r="X19" s="13">
        <v>21</v>
      </c>
      <c r="Y19" s="13">
        <v>17</v>
      </c>
      <c r="Z19" s="13"/>
      <c r="AA19" s="11">
        <v>3</v>
      </c>
      <c r="AB19" s="11">
        <f t="shared" si="3"/>
        <v>58</v>
      </c>
      <c r="AC19" s="12"/>
      <c r="AD19" s="12"/>
      <c r="AE19" s="12"/>
      <c r="AF19" s="11"/>
      <c r="AG19" s="11">
        <f t="shared" si="4"/>
        <v>0</v>
      </c>
      <c r="AH19" s="12"/>
      <c r="AI19" s="12"/>
    </row>
    <row r="20" spans="1:35" ht="66.7" customHeight="1" x14ac:dyDescent="0.35">
      <c r="A20" s="10" t="s">
        <v>37</v>
      </c>
      <c r="B20" s="11">
        <v>6</v>
      </c>
      <c r="C20" s="11">
        <v>119</v>
      </c>
      <c r="D20" s="12"/>
      <c r="E20" s="12"/>
      <c r="F20" s="15">
        <f t="shared" si="5"/>
        <v>6</v>
      </c>
      <c r="G20" s="11">
        <v>119</v>
      </c>
      <c r="H20" s="13">
        <v>14</v>
      </c>
      <c r="I20" s="13"/>
      <c r="J20" s="13"/>
      <c r="K20" s="11">
        <v>1</v>
      </c>
      <c r="L20" s="11">
        <f t="shared" si="0"/>
        <v>14</v>
      </c>
      <c r="M20" s="13">
        <v>23</v>
      </c>
      <c r="N20" s="13"/>
      <c r="O20" s="13"/>
      <c r="P20" s="11">
        <v>1</v>
      </c>
      <c r="Q20" s="11">
        <f t="shared" si="1"/>
        <v>23</v>
      </c>
      <c r="R20" s="13">
        <v>20</v>
      </c>
      <c r="S20" s="13">
        <v>18</v>
      </c>
      <c r="T20" s="13"/>
      <c r="U20" s="11">
        <v>2</v>
      </c>
      <c r="V20" s="11">
        <f t="shared" si="2"/>
        <v>38</v>
      </c>
      <c r="W20" s="13">
        <v>23</v>
      </c>
      <c r="X20" s="13">
        <v>21</v>
      </c>
      <c r="Y20" s="13"/>
      <c r="Z20" s="13"/>
      <c r="AA20" s="11">
        <v>2</v>
      </c>
      <c r="AB20" s="11">
        <f t="shared" si="3"/>
        <v>44</v>
      </c>
      <c r="AC20" s="12"/>
      <c r="AD20" s="12"/>
      <c r="AE20" s="12"/>
      <c r="AF20" s="11"/>
      <c r="AG20" s="11">
        <f t="shared" si="4"/>
        <v>0</v>
      </c>
      <c r="AH20" s="12"/>
      <c r="AI20" s="12"/>
    </row>
    <row r="21" spans="1:35" ht="70.45" customHeight="1" x14ac:dyDescent="0.35">
      <c r="A21" s="10" t="s">
        <v>38</v>
      </c>
      <c r="B21" s="11">
        <v>2</v>
      </c>
      <c r="C21" s="11">
        <v>47</v>
      </c>
      <c r="D21" s="12"/>
      <c r="E21" s="12"/>
      <c r="F21" s="11">
        <f t="shared" si="5"/>
        <v>2</v>
      </c>
      <c r="G21" s="11">
        <v>47</v>
      </c>
      <c r="H21" s="13"/>
      <c r="I21" s="13"/>
      <c r="J21" s="13"/>
      <c r="K21" s="11"/>
      <c r="L21" s="11">
        <f t="shared" si="0"/>
        <v>0</v>
      </c>
      <c r="M21" s="13">
        <v>23</v>
      </c>
      <c r="N21" s="13"/>
      <c r="O21" s="13"/>
      <c r="P21" s="11">
        <v>1</v>
      </c>
      <c r="Q21" s="11">
        <f t="shared" si="1"/>
        <v>23</v>
      </c>
      <c r="R21" s="13"/>
      <c r="S21" s="13"/>
      <c r="T21" s="13"/>
      <c r="U21" s="11"/>
      <c r="V21" s="11">
        <f t="shared" si="2"/>
        <v>0</v>
      </c>
      <c r="W21" s="13">
        <v>24</v>
      </c>
      <c r="X21" s="13"/>
      <c r="Y21" s="13"/>
      <c r="Z21" s="13"/>
      <c r="AA21" s="11">
        <v>1</v>
      </c>
      <c r="AB21" s="11">
        <f t="shared" si="3"/>
        <v>24</v>
      </c>
      <c r="AC21" s="16"/>
      <c r="AD21" s="16"/>
      <c r="AE21" s="16"/>
      <c r="AF21" s="11"/>
      <c r="AG21" s="11">
        <f t="shared" si="4"/>
        <v>0</v>
      </c>
      <c r="AH21" s="12"/>
      <c r="AI21" s="12"/>
    </row>
    <row r="22" spans="1:35" ht="69.05" customHeight="1" x14ac:dyDescent="0.35">
      <c r="A22" s="10" t="s">
        <v>39</v>
      </c>
      <c r="B22" s="11">
        <v>10</v>
      </c>
      <c r="C22" s="11">
        <v>212</v>
      </c>
      <c r="D22" s="12"/>
      <c r="E22" s="12"/>
      <c r="F22" s="11">
        <v>10</v>
      </c>
      <c r="G22" s="11">
        <v>212</v>
      </c>
      <c r="H22" s="13">
        <v>19</v>
      </c>
      <c r="I22" s="13">
        <v>20</v>
      </c>
      <c r="J22" s="13"/>
      <c r="K22" s="11">
        <v>2</v>
      </c>
      <c r="L22" s="11">
        <f>SUM(H22:J22)</f>
        <v>39</v>
      </c>
      <c r="M22" s="13">
        <v>24</v>
      </c>
      <c r="N22" s="13">
        <v>25</v>
      </c>
      <c r="O22" s="13"/>
      <c r="P22" s="15">
        <v>2</v>
      </c>
      <c r="Q22" s="11">
        <f t="shared" si="1"/>
        <v>49</v>
      </c>
      <c r="R22" s="13">
        <v>19</v>
      </c>
      <c r="S22" s="13">
        <v>21</v>
      </c>
      <c r="T22" s="13">
        <v>21</v>
      </c>
      <c r="U22" s="11">
        <v>3</v>
      </c>
      <c r="V22" s="11">
        <f t="shared" si="2"/>
        <v>61</v>
      </c>
      <c r="W22" s="13">
        <v>22</v>
      </c>
      <c r="X22" s="13">
        <v>21</v>
      </c>
      <c r="Y22" s="13">
        <v>20</v>
      </c>
      <c r="Z22" s="13"/>
      <c r="AA22" s="11">
        <v>3</v>
      </c>
      <c r="AB22" s="11">
        <f t="shared" si="3"/>
        <v>63</v>
      </c>
      <c r="AC22" s="12"/>
      <c r="AD22" s="12"/>
      <c r="AE22" s="12"/>
      <c r="AF22" s="11"/>
      <c r="AG22" s="11">
        <f t="shared" si="4"/>
        <v>0</v>
      </c>
      <c r="AH22" s="12"/>
      <c r="AI22" s="12"/>
    </row>
    <row r="23" spans="1:35" ht="73.599999999999994" customHeight="1" x14ac:dyDescent="0.35">
      <c r="A23" s="10" t="s">
        <v>40</v>
      </c>
      <c r="B23" s="11">
        <v>8</v>
      </c>
      <c r="C23" s="11">
        <v>141</v>
      </c>
      <c r="D23" s="12"/>
      <c r="E23" s="12"/>
      <c r="F23" s="11">
        <f t="shared" si="5"/>
        <v>8</v>
      </c>
      <c r="G23" s="11">
        <f t="shared" ref="G23" si="6">Q23+V23+AB23+L23+AG23</f>
        <v>141</v>
      </c>
      <c r="H23" s="13">
        <v>16</v>
      </c>
      <c r="I23" s="13"/>
      <c r="J23" s="13"/>
      <c r="K23" s="11">
        <v>1</v>
      </c>
      <c r="L23" s="11">
        <f t="shared" si="0"/>
        <v>16</v>
      </c>
      <c r="M23" s="13">
        <v>16</v>
      </c>
      <c r="N23" s="13">
        <v>16</v>
      </c>
      <c r="O23" s="13"/>
      <c r="P23" s="11">
        <v>2</v>
      </c>
      <c r="Q23" s="11">
        <f t="shared" si="1"/>
        <v>32</v>
      </c>
      <c r="R23" s="13">
        <v>19</v>
      </c>
      <c r="S23" s="13">
        <v>15</v>
      </c>
      <c r="T23" s="13"/>
      <c r="U23" s="11">
        <v>2</v>
      </c>
      <c r="V23" s="11">
        <f t="shared" si="2"/>
        <v>34</v>
      </c>
      <c r="W23" s="13">
        <v>24</v>
      </c>
      <c r="X23" s="13">
        <v>24</v>
      </c>
      <c r="Y23" s="13">
        <v>11</v>
      </c>
      <c r="Z23" s="13"/>
      <c r="AA23" s="11">
        <v>3</v>
      </c>
      <c r="AB23" s="11">
        <f t="shared" si="3"/>
        <v>59</v>
      </c>
      <c r="AC23" s="12"/>
      <c r="AD23" s="12"/>
      <c r="AE23" s="12"/>
      <c r="AF23" s="11"/>
      <c r="AG23" s="11">
        <f t="shared" si="4"/>
        <v>0</v>
      </c>
      <c r="AH23" s="12"/>
      <c r="AI23" s="12"/>
    </row>
    <row r="24" spans="1:35" ht="59.95" customHeight="1" x14ac:dyDescent="0.35">
      <c r="A24" s="17" t="s">
        <v>41</v>
      </c>
      <c r="B24" s="18">
        <v>4</v>
      </c>
      <c r="C24" s="11">
        <v>89</v>
      </c>
      <c r="D24" s="16"/>
      <c r="E24" s="16"/>
      <c r="F24" s="11">
        <f t="shared" si="5"/>
        <v>4</v>
      </c>
      <c r="G24" s="11">
        <v>89</v>
      </c>
      <c r="H24" s="19">
        <v>15</v>
      </c>
      <c r="I24" s="14"/>
      <c r="J24" s="14"/>
      <c r="K24" s="11">
        <v>1</v>
      </c>
      <c r="L24" s="11">
        <f t="shared" si="0"/>
        <v>15</v>
      </c>
      <c r="M24" s="19">
        <v>25</v>
      </c>
      <c r="N24" s="14"/>
      <c r="O24" s="14"/>
      <c r="P24" s="11">
        <v>1</v>
      </c>
      <c r="Q24" s="11">
        <f t="shared" si="1"/>
        <v>25</v>
      </c>
      <c r="R24" s="19">
        <v>25</v>
      </c>
      <c r="S24" s="14"/>
      <c r="T24" s="14"/>
      <c r="U24" s="11">
        <v>1</v>
      </c>
      <c r="V24" s="11">
        <f t="shared" si="2"/>
        <v>25</v>
      </c>
      <c r="W24" s="19">
        <v>24</v>
      </c>
      <c r="X24" s="14"/>
      <c r="Y24" s="14"/>
      <c r="Z24" s="14"/>
      <c r="AA24" s="11">
        <v>1</v>
      </c>
      <c r="AB24" s="11">
        <f t="shared" si="3"/>
        <v>24</v>
      </c>
      <c r="AC24" s="16"/>
      <c r="AD24" s="16"/>
      <c r="AE24" s="16"/>
      <c r="AF24" s="18"/>
      <c r="AG24" s="11">
        <f t="shared" si="4"/>
        <v>0</v>
      </c>
      <c r="AH24" s="20"/>
      <c r="AI24" s="20"/>
    </row>
    <row r="25" spans="1:35" ht="59.35" customHeight="1" x14ac:dyDescent="0.35">
      <c r="A25" s="17" t="s">
        <v>42</v>
      </c>
      <c r="B25" s="18">
        <v>3</v>
      </c>
      <c r="C25" s="11">
        <v>60</v>
      </c>
      <c r="D25" s="16"/>
      <c r="E25" s="16"/>
      <c r="F25" s="11">
        <f t="shared" si="5"/>
        <v>3</v>
      </c>
      <c r="G25" s="11">
        <v>60</v>
      </c>
      <c r="H25" s="19">
        <v>20</v>
      </c>
      <c r="I25" s="14"/>
      <c r="J25" s="14"/>
      <c r="K25" s="11">
        <v>1</v>
      </c>
      <c r="L25" s="11">
        <f t="shared" si="0"/>
        <v>20</v>
      </c>
      <c r="M25" s="19"/>
      <c r="N25" s="14"/>
      <c r="O25" s="14"/>
      <c r="P25" s="21"/>
      <c r="Q25" s="11">
        <f t="shared" si="1"/>
        <v>0</v>
      </c>
      <c r="R25" s="13">
        <v>20</v>
      </c>
      <c r="S25" s="14"/>
      <c r="T25" s="14"/>
      <c r="U25" s="18">
        <v>1</v>
      </c>
      <c r="V25" s="11">
        <f t="shared" si="2"/>
        <v>20</v>
      </c>
      <c r="W25" s="19">
        <v>20</v>
      </c>
      <c r="X25" s="19"/>
      <c r="Y25" s="14"/>
      <c r="Z25" s="14"/>
      <c r="AA25" s="11">
        <v>1</v>
      </c>
      <c r="AB25" s="11">
        <f t="shared" si="3"/>
        <v>20</v>
      </c>
      <c r="AC25" s="16"/>
      <c r="AD25" s="16"/>
      <c r="AE25" s="16"/>
      <c r="AF25" s="18"/>
      <c r="AG25" s="11">
        <f t="shared" si="4"/>
        <v>0</v>
      </c>
      <c r="AH25" s="20"/>
      <c r="AI25" s="20"/>
    </row>
    <row r="26" spans="1:35" ht="119.3" customHeight="1" x14ac:dyDescent="0.35">
      <c r="A26" s="10" t="s">
        <v>43</v>
      </c>
      <c r="B26" s="11">
        <v>1</v>
      </c>
      <c r="C26" s="11">
        <v>33</v>
      </c>
      <c r="D26" s="12"/>
      <c r="E26" s="12"/>
      <c r="F26" s="11">
        <v>1</v>
      </c>
      <c r="G26" s="11">
        <v>33</v>
      </c>
      <c r="H26" s="13"/>
      <c r="I26" s="13"/>
      <c r="J26" s="13"/>
      <c r="K26" s="11"/>
      <c r="L26" s="11">
        <f t="shared" si="0"/>
        <v>0</v>
      </c>
      <c r="M26" s="13"/>
      <c r="N26" s="13"/>
      <c r="O26" s="13"/>
      <c r="P26" s="11"/>
      <c r="Q26" s="11">
        <f t="shared" si="1"/>
        <v>0</v>
      </c>
      <c r="R26" s="13"/>
      <c r="S26" s="13"/>
      <c r="T26" s="13"/>
      <c r="U26" s="11"/>
      <c r="V26" s="11">
        <f t="shared" si="2"/>
        <v>0</v>
      </c>
      <c r="W26" s="13"/>
      <c r="X26" s="13"/>
      <c r="Y26" s="13"/>
      <c r="Z26" s="13"/>
      <c r="AA26" s="11"/>
      <c r="AB26" s="11">
        <f t="shared" si="3"/>
        <v>0</v>
      </c>
      <c r="AC26" s="12">
        <v>33</v>
      </c>
      <c r="AD26" s="12"/>
      <c r="AE26" s="12"/>
      <c r="AF26" s="11">
        <v>1</v>
      </c>
      <c r="AG26" s="11">
        <f t="shared" si="4"/>
        <v>33</v>
      </c>
      <c r="AH26" s="12"/>
      <c r="AI26" s="12"/>
    </row>
    <row r="27" spans="1:35" ht="100.5" customHeight="1" x14ac:dyDescent="0.35">
      <c r="A27" s="10" t="s">
        <v>44</v>
      </c>
      <c r="B27" s="11">
        <v>6</v>
      </c>
      <c r="C27" s="11">
        <v>105</v>
      </c>
      <c r="D27" s="12"/>
      <c r="E27" s="12"/>
      <c r="F27" s="11">
        <f t="shared" si="5"/>
        <v>6</v>
      </c>
      <c r="G27" s="11">
        <v>105</v>
      </c>
      <c r="H27" s="13">
        <v>16</v>
      </c>
      <c r="I27" s="13"/>
      <c r="J27" s="13"/>
      <c r="K27" s="11">
        <v>1</v>
      </c>
      <c r="L27" s="11">
        <f t="shared" si="0"/>
        <v>16</v>
      </c>
      <c r="M27" s="13">
        <v>15</v>
      </c>
      <c r="N27" s="13">
        <v>15</v>
      </c>
      <c r="O27" s="13"/>
      <c r="P27" s="11">
        <v>2</v>
      </c>
      <c r="Q27" s="11">
        <f t="shared" si="1"/>
        <v>30</v>
      </c>
      <c r="R27" s="13">
        <v>22</v>
      </c>
      <c r="S27" s="13"/>
      <c r="T27" s="13"/>
      <c r="U27" s="11">
        <v>1</v>
      </c>
      <c r="V27" s="11">
        <f t="shared" si="2"/>
        <v>22</v>
      </c>
      <c r="W27" s="13">
        <v>18</v>
      </c>
      <c r="X27" s="13">
        <v>19</v>
      </c>
      <c r="Y27" s="13"/>
      <c r="Z27" s="13"/>
      <c r="AA27" s="11">
        <v>2</v>
      </c>
      <c r="AB27" s="11">
        <f t="shared" si="3"/>
        <v>37</v>
      </c>
      <c r="AC27" s="12"/>
      <c r="AD27" s="12"/>
      <c r="AE27" s="12"/>
      <c r="AF27" s="11"/>
      <c r="AG27" s="11">
        <f t="shared" si="4"/>
        <v>0</v>
      </c>
      <c r="AH27" s="12"/>
      <c r="AI27" s="12"/>
    </row>
    <row r="28" spans="1:35" ht="79.55" customHeight="1" x14ac:dyDescent="0.35">
      <c r="A28" s="10" t="s">
        <v>45</v>
      </c>
      <c r="B28" s="18">
        <v>2</v>
      </c>
      <c r="C28" s="11">
        <v>34</v>
      </c>
      <c r="D28" s="16"/>
      <c r="E28" s="16"/>
      <c r="F28" s="11">
        <f t="shared" si="5"/>
        <v>2</v>
      </c>
      <c r="G28" s="11">
        <v>34</v>
      </c>
      <c r="H28" s="19"/>
      <c r="I28" s="19"/>
      <c r="J28" s="19"/>
      <c r="K28" s="21"/>
      <c r="L28" s="11">
        <f t="shared" si="0"/>
        <v>0</v>
      </c>
      <c r="M28" s="19">
        <v>17</v>
      </c>
      <c r="N28" s="19"/>
      <c r="O28" s="19"/>
      <c r="P28" s="21">
        <v>1</v>
      </c>
      <c r="Q28" s="11">
        <f t="shared" si="1"/>
        <v>17</v>
      </c>
      <c r="R28" s="19">
        <v>17</v>
      </c>
      <c r="S28" s="19"/>
      <c r="T28" s="19"/>
      <c r="U28" s="11">
        <v>1</v>
      </c>
      <c r="V28" s="11">
        <f t="shared" si="2"/>
        <v>17</v>
      </c>
      <c r="W28" s="19"/>
      <c r="X28" s="19"/>
      <c r="Y28" s="19"/>
      <c r="Z28" s="19"/>
      <c r="AA28" s="21"/>
      <c r="AB28" s="11">
        <f t="shared" si="3"/>
        <v>0</v>
      </c>
      <c r="AC28" s="20"/>
      <c r="AD28" s="20"/>
      <c r="AE28" s="20"/>
      <c r="AF28" s="21"/>
      <c r="AG28" s="11">
        <f t="shared" si="4"/>
        <v>0</v>
      </c>
      <c r="AH28" s="16"/>
      <c r="AI28" s="16"/>
    </row>
    <row r="29" spans="1:35" ht="105.85" customHeight="1" x14ac:dyDescent="0.35">
      <c r="A29" s="17" t="s">
        <v>46</v>
      </c>
      <c r="B29" s="18">
        <v>1</v>
      </c>
      <c r="C29" s="11">
        <v>23</v>
      </c>
      <c r="D29" s="16"/>
      <c r="E29" s="16"/>
      <c r="F29" s="11">
        <f>P29+U29+AA29+K29+AH29</f>
        <v>1</v>
      </c>
      <c r="G29" s="11">
        <v>23</v>
      </c>
      <c r="H29" s="14"/>
      <c r="I29" s="14"/>
      <c r="J29" s="14"/>
      <c r="K29" s="18"/>
      <c r="L29" s="11">
        <f t="shared" si="0"/>
        <v>0</v>
      </c>
      <c r="M29" s="19"/>
      <c r="N29" s="19"/>
      <c r="O29" s="19"/>
      <c r="P29" s="21"/>
      <c r="Q29" s="11">
        <f t="shared" si="1"/>
        <v>0</v>
      </c>
      <c r="R29" s="14"/>
      <c r="S29" s="14"/>
      <c r="T29" s="14"/>
      <c r="U29" s="18"/>
      <c r="V29" s="11">
        <f t="shared" si="2"/>
        <v>0</v>
      </c>
      <c r="W29" s="14"/>
      <c r="X29" s="14"/>
      <c r="Y29" s="14"/>
      <c r="Z29" s="14"/>
      <c r="AA29" s="18"/>
      <c r="AB29" s="11">
        <f t="shared" si="3"/>
        <v>0</v>
      </c>
      <c r="AC29" s="16"/>
      <c r="AD29" s="16"/>
      <c r="AE29" s="16"/>
      <c r="AF29" s="21"/>
      <c r="AG29" s="11">
        <f t="shared" si="4"/>
        <v>0</v>
      </c>
      <c r="AH29" s="12">
        <v>1</v>
      </c>
      <c r="AI29" s="12">
        <v>23</v>
      </c>
    </row>
    <row r="30" spans="1:35" ht="121.5" customHeight="1" x14ac:dyDescent="0.35">
      <c r="A30" s="10" t="s">
        <v>47</v>
      </c>
      <c r="B30" s="18">
        <v>1</v>
      </c>
      <c r="C30" s="11">
        <v>20</v>
      </c>
      <c r="D30" s="20"/>
      <c r="E30" s="20"/>
      <c r="F30" s="11">
        <f>P30+U30+AA30+K30+AF30</f>
        <v>1</v>
      </c>
      <c r="G30" s="11">
        <f>Q30+V30+AB30+L30+AG30</f>
        <v>20</v>
      </c>
      <c r="H30" s="14"/>
      <c r="I30" s="14"/>
      <c r="J30" s="14"/>
      <c r="K30" s="18"/>
      <c r="L30" s="11">
        <f t="shared" si="0"/>
        <v>0</v>
      </c>
      <c r="M30" s="14"/>
      <c r="N30" s="14"/>
      <c r="O30" s="14"/>
      <c r="P30" s="18"/>
      <c r="Q30" s="11">
        <f t="shared" si="1"/>
        <v>0</v>
      </c>
      <c r="R30" s="14"/>
      <c r="S30" s="14"/>
      <c r="T30" s="14"/>
      <c r="U30" s="18"/>
      <c r="V30" s="11">
        <f t="shared" si="2"/>
        <v>0</v>
      </c>
      <c r="W30" s="14"/>
      <c r="X30" s="14"/>
      <c r="Y30" s="14"/>
      <c r="Z30" s="14"/>
      <c r="AA30" s="18"/>
      <c r="AB30" s="18"/>
      <c r="AC30" s="20">
        <v>20</v>
      </c>
      <c r="AD30" s="16"/>
      <c r="AE30" s="16"/>
      <c r="AF30" s="11">
        <v>1</v>
      </c>
      <c r="AG30" s="11">
        <f t="shared" si="4"/>
        <v>20</v>
      </c>
      <c r="AH30" s="20"/>
      <c r="AI30" s="20"/>
    </row>
    <row r="31" spans="1:35" ht="118.5" customHeight="1" x14ac:dyDescent="0.35">
      <c r="A31" s="10" t="s">
        <v>48</v>
      </c>
      <c r="B31" s="11">
        <v>1</v>
      </c>
      <c r="C31" s="11">
        <v>20</v>
      </c>
      <c r="D31" s="12"/>
      <c r="E31" s="12"/>
      <c r="F31" s="11">
        <f>P31+U31+AA31+K31+AF31</f>
        <v>1</v>
      </c>
      <c r="G31" s="11">
        <f>Q31+V31+AB31+L31+AG31</f>
        <v>20</v>
      </c>
      <c r="H31" s="14"/>
      <c r="I31" s="14"/>
      <c r="J31" s="14"/>
      <c r="K31" s="11"/>
      <c r="L31" s="11">
        <f t="shared" si="0"/>
        <v>0</v>
      </c>
      <c r="M31" s="14"/>
      <c r="N31" s="14"/>
      <c r="O31" s="14"/>
      <c r="P31" s="11"/>
      <c r="Q31" s="11">
        <f t="shared" si="1"/>
        <v>0</v>
      </c>
      <c r="R31" s="14"/>
      <c r="S31" s="14"/>
      <c r="T31" s="14"/>
      <c r="U31" s="11"/>
      <c r="V31" s="11">
        <f t="shared" si="2"/>
        <v>0</v>
      </c>
      <c r="W31" s="14"/>
      <c r="X31" s="14"/>
      <c r="Y31" s="14"/>
      <c r="Z31" s="14"/>
      <c r="AA31" s="11"/>
      <c r="AB31" s="11"/>
      <c r="AC31" s="12">
        <v>20</v>
      </c>
      <c r="AD31" s="16"/>
      <c r="AE31" s="16"/>
      <c r="AF31" s="11">
        <v>1</v>
      </c>
      <c r="AG31" s="11">
        <f t="shared" si="4"/>
        <v>20</v>
      </c>
      <c r="AH31" s="12"/>
      <c r="AI31" s="12"/>
    </row>
    <row r="32" spans="1:35" ht="20.7" x14ac:dyDescent="0.35">
      <c r="A32" s="22" t="s">
        <v>49</v>
      </c>
      <c r="B32" s="23">
        <f t="shared" ref="B32:K32" si="7">SUM(B12:B31)</f>
        <v>102</v>
      </c>
      <c r="C32" s="23">
        <f>SUM(C12:C31)</f>
        <v>1961</v>
      </c>
      <c r="D32" s="24">
        <f t="shared" si="7"/>
        <v>3</v>
      </c>
      <c r="E32" s="24">
        <f t="shared" si="7"/>
        <v>43</v>
      </c>
      <c r="F32" s="23">
        <f t="shared" si="7"/>
        <v>102</v>
      </c>
      <c r="G32" s="23">
        <f>SUM(G12:G31)</f>
        <v>1961</v>
      </c>
      <c r="H32" s="24">
        <f t="shared" si="7"/>
        <v>238</v>
      </c>
      <c r="I32" s="24">
        <f t="shared" si="7"/>
        <v>83</v>
      </c>
      <c r="J32" s="24">
        <f t="shared" si="7"/>
        <v>0</v>
      </c>
      <c r="K32" s="23">
        <f t="shared" si="7"/>
        <v>19</v>
      </c>
      <c r="L32" s="23">
        <f>SUM(L12:L31)</f>
        <v>321</v>
      </c>
      <c r="M32" s="24">
        <f>SUM(M12:M31)</f>
        <v>299</v>
      </c>
      <c r="N32" s="24">
        <f>SUM(N12:N31)</f>
        <v>125</v>
      </c>
      <c r="O32" s="24">
        <f>SUM(O12:O31)</f>
        <v>15</v>
      </c>
      <c r="P32" s="23">
        <f>SUM(P12:P31)</f>
        <v>22</v>
      </c>
      <c r="Q32" s="23">
        <f t="shared" si="1"/>
        <v>439</v>
      </c>
      <c r="R32" s="24">
        <f>SUM(R12:R31)</f>
        <v>289</v>
      </c>
      <c r="S32" s="24">
        <f>SUM(S12:S31)</f>
        <v>167</v>
      </c>
      <c r="T32" s="24">
        <f>SUM(T12:T31)</f>
        <v>41</v>
      </c>
      <c r="U32" s="23">
        <f>SUM(U12:U31)</f>
        <v>26</v>
      </c>
      <c r="V32" s="23">
        <f t="shared" si="2"/>
        <v>497</v>
      </c>
      <c r="W32" s="24">
        <f t="shared" ref="W32:AI32" si="8">SUM(W12:W31)</f>
        <v>322</v>
      </c>
      <c r="X32" s="24">
        <f t="shared" si="8"/>
        <v>180</v>
      </c>
      <c r="Y32" s="24">
        <f t="shared" si="8"/>
        <v>63</v>
      </c>
      <c r="Z32" s="24">
        <f t="shared" si="8"/>
        <v>19</v>
      </c>
      <c r="AA32" s="23">
        <f t="shared" si="8"/>
        <v>29</v>
      </c>
      <c r="AB32" s="23">
        <f t="shared" si="8"/>
        <v>584</v>
      </c>
      <c r="AC32" s="24">
        <f t="shared" si="8"/>
        <v>73</v>
      </c>
      <c r="AD32" s="24">
        <f t="shared" si="8"/>
        <v>11</v>
      </c>
      <c r="AE32" s="24"/>
      <c r="AF32" s="23">
        <f t="shared" si="8"/>
        <v>5</v>
      </c>
      <c r="AG32" s="23">
        <f>SUM(AG12:AG31)</f>
        <v>97</v>
      </c>
      <c r="AH32" s="24">
        <f t="shared" si="8"/>
        <v>1</v>
      </c>
      <c r="AI32" s="24">
        <f t="shared" si="8"/>
        <v>23</v>
      </c>
    </row>
    <row r="33" spans="1:35" ht="17.55" x14ac:dyDescent="0.3">
      <c r="A33" s="1"/>
      <c r="B33" s="1"/>
      <c r="C33" s="1"/>
      <c r="D33" s="1"/>
      <c r="E33" s="1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1"/>
      <c r="AD33" s="1"/>
      <c r="AE33" s="1"/>
      <c r="AF33" s="1"/>
      <c r="AG33" s="1"/>
      <c r="AH33" s="1"/>
      <c r="AI33" s="1"/>
    </row>
    <row r="40" spans="1:35" ht="30.05" x14ac:dyDescent="0.5">
      <c r="A40" s="26" t="s">
        <v>50</v>
      </c>
      <c r="B40" s="27"/>
      <c r="C40" s="27"/>
      <c r="D40" s="27"/>
      <c r="E40" s="27"/>
      <c r="F40" s="27"/>
      <c r="G40" s="27"/>
      <c r="AC40" s="27"/>
      <c r="AD40" s="26" t="s">
        <v>51</v>
      </c>
      <c r="AE40" s="27"/>
      <c r="AF40" s="27"/>
      <c r="AG40" s="27"/>
    </row>
  </sheetData>
  <mergeCells count="21">
    <mergeCell ref="A8:A11"/>
    <mergeCell ref="B8:E9"/>
    <mergeCell ref="F8:AI8"/>
    <mergeCell ref="F9:AG9"/>
    <mergeCell ref="AH9:AI9"/>
    <mergeCell ref="H10:L10"/>
    <mergeCell ref="AD2:AH2"/>
    <mergeCell ref="AD3:AH3"/>
    <mergeCell ref="AD4:AH4"/>
    <mergeCell ref="B5:AD5"/>
    <mergeCell ref="B6:AD6"/>
    <mergeCell ref="B10:B11"/>
    <mergeCell ref="C10:C11"/>
    <mergeCell ref="D10:E10"/>
    <mergeCell ref="F10:F11"/>
    <mergeCell ref="G10:G11"/>
    <mergeCell ref="M10:Q10"/>
    <mergeCell ref="R10:V10"/>
    <mergeCell ref="W10:AB10"/>
    <mergeCell ref="AC10:AG10"/>
    <mergeCell ref="AH10:AI10"/>
  </mergeCells>
  <pageMargins left="0.25" right="0.25" top="0.75" bottom="0.75" header="0.3" footer="0.3"/>
  <pageSetup paperSize="9" scale="41" fitToHeight="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здо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Німчук Надія Володимирівна</cp:lastModifiedBy>
  <dcterms:created xsi:type="dcterms:W3CDTF">2024-09-10T11:06:26Z</dcterms:created>
  <dcterms:modified xsi:type="dcterms:W3CDTF">2024-09-10T11:15:05Z</dcterms:modified>
</cp:coreProperties>
</file>